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SERVER\lineamientos y disposiciones 2025\CUENTA PUBLICA 2025\INFORMACION FINANCIERA 2503\"/>
    </mc:Choice>
  </mc:AlternateContent>
  <xr:revisionPtr revIDLastSave="0" documentId="13_ncr:1_{29377224-8880-4600-AACE-9F381D894379}" xr6:coauthVersionLast="47" xr6:coauthVersionMax="47" xr10:uidLastSave="{00000000-0000-0000-0000-000000000000}"/>
  <bookViews>
    <workbookView xWindow="-108" yWindow="-108" windowWidth="23256" windowHeight="12576"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5" l="1"/>
  <c r="U11" i="5"/>
  <c r="U10" i="5"/>
  <c r="U9" i="5"/>
  <c r="U8" i="5"/>
  <c r="U6" i="5"/>
  <c r="U7" i="5"/>
  <c r="U5" i="5"/>
  <c r="U4" i="5"/>
  <c r="G8" i="5"/>
  <c r="H4" i="5"/>
</calcChain>
</file>

<file path=xl/sharedStrings.xml><?xml version="1.0" encoding="utf-8"?>
<sst xmlns="http://schemas.openxmlformats.org/spreadsheetml/2006/main" count="171" uniqueCount="145">
  <si>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</si>
  <si>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</si>
  <si>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</si>
  <si>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</si>
  <si>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</si>
  <si>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</si>
  <si>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</si>
  <si>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</si>
  <si>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</si>
  <si>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</si>
  <si>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</si>
  <si>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</si>
  <si>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</si>
  <si>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</si>
  <si>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</si>
  <si>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</si>
  <si>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</si>
  <si>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</si>
  <si>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</si>
  <si>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</si>
  <si>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</si>
  <si>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</si>
  <si>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</si>
  <si>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</si>
  <si>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</si>
  <si>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</si>
  <si>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</si>
  <si>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</si>
  <si>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</si>
  <si>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</si>
  <si>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</si>
  <si>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</si>
  <si>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</si>
  <si>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</si>
  <si>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</si>
  <si>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</si>
  <si>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</si>
  <si>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</si>
  <si>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</si>
  <si>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</si>
  <si>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</si>
  <si>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</si>
  <si>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</si>
  <si>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</si>
  <si>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</si>
  <si>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</si>
  <si>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</si>
  <si>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</si>
  <si>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</si>
  <si>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</si>
  <si>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</si>
  <si>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</si>
  <si>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</si>
  <si>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</si>
  <si>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</si>
  <si>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</si>
  <si>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</si>
  <si>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</si>
  <si>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</si>
  <si>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</si>
  <si>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</si>
  <si>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</si>
  <si>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</si>
  <si>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</si>
  <si>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</si>
  <si>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</si>
  <si>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</si>
  <si>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</si>
  <si>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</si>
  <si>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</si>
  <si>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</si>
  <si>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</si>
  <si>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</si>
  <si>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</si>
  <si>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</si>
  <si>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</si>
  <si>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</si>
  <si>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</si>
  <si>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</si>
  <si>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</si>
  <si>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</si>
  <si>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</si>
  <si>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</si>
  <si>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</si>
  <si>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</si>
  <si>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</si>
  <si>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</si>
  <si>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K0001</t>
  </si>
  <si>
    <t>6130 RED DE AGUA</t>
  </si>
  <si>
    <t>PROGRAMA DE OBRA PRODER 2025</t>
  </si>
  <si>
    <t>JUMAPAC/CONAGUA</t>
  </si>
  <si>
    <t>SI</t>
  </si>
  <si>
    <t>COMPONENTE 1</t>
  </si>
  <si>
    <t>Agua potable en redes de conducción, distribución y piezas especiales recuperada.</t>
  </si>
  <si>
    <t>EFICIENCIA FISICA</t>
  </si>
  <si>
    <t>(Eficiencia física en el año actual/Eficiencia física en el año anterior)-1*100</t>
  </si>
  <si>
    <t>Eficiencia física en el año actual y la Eficiencia física en el año anterior</t>
  </si>
  <si>
    <t>%</t>
  </si>
  <si>
    <t>ACTIVIDAD 1</t>
  </si>
  <si>
    <t>Generación de rehabilitación a la infraestructura de agua potable, realizada.</t>
  </si>
  <si>
    <t>ML REHABILITADOS</t>
  </si>
  <si>
    <t>(Ml rehabilitado en el año actual/Ml rehabilitado en el año anterior)-1*100</t>
  </si>
  <si>
    <t>Ml rehabilitado en el año actual y Ml rehabilitado en el año anterior</t>
  </si>
  <si>
    <t>ACTIVIDAD 2</t>
  </si>
  <si>
    <t>Mantenimiento a piezas especiales de la red de agua potable, implementado</t>
  </si>
  <si>
    <t>PIEZAS EN MANTENIMIENTO</t>
  </si>
  <si>
    <t>(No. De piezas que se les dio manteniemiento/No. De piezas que necesitan mantenimiento)*100</t>
  </si>
  <si>
    <t>(No. De piezas que se les dio manteniemiento y No. De piezas que necesitan mantenimiento</t>
  </si>
  <si>
    <t>PZAS</t>
  </si>
  <si>
    <t>ACTIVIDAD 3</t>
  </si>
  <si>
    <t>Localización de fugas y detección de tomas clandestinas, reparadas.</t>
  </si>
  <si>
    <t>FUGAS REPARADAS</t>
  </si>
  <si>
    <t>(No. Fugas Reparadas / No. Fugas Localizadas)*100</t>
  </si>
  <si>
    <t>No. Fugas Reparadas y No. Fugas Localizadas</t>
  </si>
  <si>
    <t>REHABILITACION DE REDES DE DISTRIBUCION DE AGUA POTABLE EN EL SECTOR 1C EN LA CABECERA MUNIICPAL DE CORTAZAR, GTO. / TANQUE LEEVADO ZONA SUR</t>
  </si>
  <si>
    <t>CEAG Y JUMAPAC</t>
  </si>
  <si>
    <t>COMPONENTE 2</t>
  </si>
  <si>
    <t>Regular la calidad de agua que cumple con la norma.</t>
  </si>
  <si>
    <t>MUESTRAS CLORADAS</t>
  </si>
  <si>
    <t>(Número de muestras con cloro libre residual dentro de norma / Número de muestras totales realizadas)</t>
  </si>
  <si>
    <t>Número de muestras con cloro libre residual dentro de norma Y Número de muestras totales realizadas</t>
  </si>
  <si>
    <t>Constríur una planta potabilizadora.</t>
  </si>
  <si>
    <t>PLANTAS POTABILIZADORAS</t>
  </si>
  <si>
    <t>(No. De plantas potabilizadoras construidas/No. De plantas potabilizadoras necesarias)*100</t>
  </si>
  <si>
    <t>No. De plantas potabilizadoras construidas Y No. De plantas potabilizadoras necesarias</t>
  </si>
  <si>
    <t>PERFORACION DE POZO PROFUNDO</t>
  </si>
  <si>
    <t>JUMAPAC Y SECRETARIA DEL AGUA</t>
  </si>
  <si>
    <t>COMPONENTE 3</t>
  </si>
  <si>
    <t>Operatividad del sistema hidráulico mejorado.</t>
  </si>
  <si>
    <t>(No. De fugas reparadas en 1er sem Año actual/ No. De fugas reparadas 1er sem año anterior-1*100</t>
  </si>
  <si>
    <t>No. De fugas reparadas en 1er sem año actual Y No. De fugas reparadas 1er sem año anterior</t>
  </si>
  <si>
    <t>Capacitación al personal de campo para operar el sistema hidráulico, otorgada.</t>
  </si>
  <si>
    <t>CAPACITACIONES</t>
  </si>
  <si>
    <t>(Total de capacitaciones realizadas al personal/Total de capacitaciones planeadas al personal)*100</t>
  </si>
  <si>
    <t>Total de capacitaciones realizadas al personal Y Total de capacitaciones planeadas al personal</t>
  </si>
  <si>
    <t>K0002</t>
  </si>
  <si>
    <t>6160 RED DE ALC</t>
  </si>
  <si>
    <t>REHABILITACION DE ATARJEAS</t>
  </si>
  <si>
    <t>JUMAPAC</t>
  </si>
  <si>
    <t>Reporte de fugas, atendidas</t>
  </si>
  <si>
    <t>ORDENES ATENDIDAS</t>
  </si>
  <si>
    <t>(Total de ordenes atendidas fugas/Total de ordenes generadas)*100</t>
  </si>
  <si>
    <t>Total de ordenes atendidas fugas Y Total de ordenes generadas</t>
  </si>
  <si>
    <t>Bajo protesta de decir verdad declaramos que los Estados Financieros y sus notas, son razonablemente correctos y son responsabilidad del emisor.</t>
  </si>
  <si>
    <t>Junta Municipal de Agua Potable y Alcantarillado de Cortázar, Gto.
Indicadores de Resultados
Del 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</si>
</sst>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1"/>
      <name val="Calibri"/>
      <family val="2"/>
      <scheme val="minor"/>
    </font>
    <font>
      <sz val="8"/>
      <name val="Arial"/>
      <family val="2"/>
    </font>
    <font>
      <sz val="14"/>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s>
  <cellStyleXfs count="1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4" fillId="0" borderId="0" applyFont="0" applyFill="0" applyBorder="0" applyAlignment="0" applyProtection="0"/>
  </cellStyleXfs>
  <cellXfs count="80">
    <xf numFmtId="0" fontId="0" fillId="0" borderId="0" xfId="0"/>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1" fillId="0" borderId="0" xfId="0" applyFont="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15" fillId="0" borderId="7" xfId="0" applyFont="1" applyBorder="1" applyAlignment="1">
      <alignment horizontal="center" vertical="center"/>
    </xf>
    <xf numFmtId="0" fontId="0" fillId="0" borderId="8" xfId="0" applyBorder="1" applyAlignment="1">
      <alignment horizontal="left" vertical="center" wrapText="1"/>
    </xf>
    <xf numFmtId="0" fontId="0" fillId="0" borderId="1" xfId="0" applyBorder="1" applyAlignment="1">
      <alignment horizontal="left" vertical="center" wrapText="1"/>
    </xf>
    <xf numFmtId="0" fontId="15" fillId="0" borderId="9" xfId="0" applyFont="1" applyBorder="1" applyAlignment="1">
      <alignment horizontal="center" vertical="center"/>
    </xf>
    <xf numFmtId="0" fontId="0" fillId="0" borderId="1" xfId="0" applyBorder="1" applyAlignment="1" applyProtection="1">
      <alignment horizontal="justify" vertical="top" wrapText="1"/>
      <protection locked="0"/>
    </xf>
    <xf numFmtId="10" fontId="0" fillId="0" borderId="1" xfId="0" applyNumberFormat="1" applyBorder="1" applyAlignment="1">
      <alignment horizontal="center" vertical="center" wrapText="1"/>
    </xf>
    <xf numFmtId="0" fontId="0" fillId="0" borderId="1" xfId="0" applyBorder="1" applyProtection="1">
      <protection locked="0"/>
    </xf>
    <xf numFmtId="0" fontId="0" fillId="0" borderId="1" xfId="0" applyBorder="1" applyAlignment="1">
      <alignment horizontal="center"/>
    </xf>
    <xf numFmtId="0" fontId="1" fillId="0" borderId="11" xfId="0" applyFont="1" applyBorder="1" applyAlignment="1">
      <alignment horizontal="center" vertical="center"/>
    </xf>
    <xf numFmtId="0" fontId="0" fillId="0" borderId="12" xfId="0" applyBorder="1" applyAlignment="1">
      <alignment horizontal="left" vertical="center" wrapText="1"/>
    </xf>
    <xf numFmtId="0" fontId="1" fillId="0" borderId="13" xfId="0" applyFont="1" applyBorder="1" applyAlignment="1">
      <alignment horizontal="center" vertical="center"/>
    </xf>
    <xf numFmtId="9" fontId="0" fillId="0" borderId="1" xfId="0" applyNumberForma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3" xfId="0" applyBorder="1" applyAlignment="1" applyProtection="1">
      <alignment horizontal="center" vertical="center"/>
      <protection locked="0"/>
    </xf>
    <xf numFmtId="0" fontId="0" fillId="0" borderId="6" xfId="0" applyBorder="1" applyAlignment="1">
      <alignment horizontal="left" vertical="center" wrapText="1"/>
    </xf>
    <xf numFmtId="0" fontId="16" fillId="0" borderId="1" xfId="0" applyFont="1" applyBorder="1" applyAlignment="1">
      <alignment horizontal="center"/>
    </xf>
    <xf numFmtId="0" fontId="0" fillId="0" borderId="9" xfId="0" applyBorder="1" applyAlignment="1">
      <alignment horizontal="left" vertical="center" wrapText="1"/>
    </xf>
    <xf numFmtId="0" fontId="0" fillId="0" borderId="14" xfId="0" applyBorder="1" applyAlignment="1">
      <alignment horizontal="left" vertical="center" wrapText="1"/>
    </xf>
    <xf numFmtId="0" fontId="15" fillId="0" borderId="11" xfId="0" applyFont="1" applyBorder="1" applyAlignment="1">
      <alignment horizontal="center" vertical="center"/>
    </xf>
    <xf numFmtId="0" fontId="0" fillId="0" borderId="13" xfId="0" applyBorder="1" applyAlignment="1">
      <alignment horizontal="left" vertical="center" wrapText="1"/>
    </xf>
    <xf numFmtId="0" fontId="0" fillId="0" borderId="5" xfId="0" applyBorder="1" applyAlignment="1">
      <alignment horizontal="left" vertical="center" wrapText="1"/>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0" fillId="0" borderId="1" xfId="0" applyBorder="1" applyAlignment="1" applyProtection="1">
      <alignment vertical="center"/>
      <protection locked="0"/>
    </xf>
    <xf numFmtId="0" fontId="0" fillId="0" borderId="1" xfId="0" applyBorder="1" applyAlignment="1" applyProtection="1">
      <alignment vertical="center" wrapText="1"/>
      <protection locked="0"/>
    </xf>
    <xf numFmtId="43" fontId="0" fillId="0" borderId="3" xfId="17" applyFont="1" applyBorder="1" applyAlignment="1" applyProtection="1">
      <alignment vertical="center"/>
      <protection locked="0"/>
    </xf>
    <xf numFmtId="0" fontId="0" fillId="0" borderId="3" xfId="0" applyBorder="1" applyAlignment="1">
      <alignment vertical="center"/>
    </xf>
    <xf numFmtId="0" fontId="0" fillId="0" borderId="15" xfId="0" applyBorder="1" applyAlignment="1" applyProtection="1">
      <alignment vertical="center"/>
      <protection locked="0"/>
    </xf>
    <xf numFmtId="0" fontId="0" fillId="0" borderId="15" xfId="0" applyBorder="1" applyAlignment="1" applyProtection="1">
      <alignment vertical="center" wrapText="1"/>
      <protection locked="0"/>
    </xf>
    <xf numFmtId="0" fontId="17" fillId="0" borderId="0" xfId="8" applyFont="1" applyAlignment="1">
      <alignment vertical="top"/>
    </xf>
    <xf numFmtId="0" fontId="16" fillId="0" borderId="1" xfId="0" applyFont="1" applyBorder="1" applyProtection="1">
      <protection locked="0"/>
    </xf>
    <xf numFmtId="0" fontId="4" fillId="7" borderId="3" xfId="0" applyFont="1" applyFill="1" applyBorder="1" applyAlignment="1">
      <alignment horizontal="center" wrapText="1"/>
    </xf>
    <xf numFmtId="2" fontId="0" fillId="0" borderId="1" xfId="0" applyNumberFormat="1" applyBorder="1" applyAlignment="1" applyProtection="1">
      <alignment horizontal="center"/>
      <protection locked="0"/>
    </xf>
    <xf numFmtId="43" fontId="0" fillId="0" borderId="6" xfId="17" applyFont="1" applyBorder="1" applyAlignment="1" applyProtection="1">
      <alignment horizontal="center" vertical="center"/>
      <protection locked="0"/>
    </xf>
    <xf numFmtId="43" fontId="0" fillId="0" borderId="3" xfId="17" applyFont="1" applyBorder="1" applyAlignment="1" applyProtection="1">
      <alignment horizontal="center" vertical="center"/>
      <protection locked="0"/>
    </xf>
    <xf numFmtId="0" fontId="0" fillId="0" borderId="6" xfId="0" applyBorder="1" applyAlignment="1">
      <alignment horizontal="center" vertical="center"/>
    </xf>
    <xf numFmtId="0" fontId="0" fillId="0" borderId="3" xfId="0" applyBorder="1" applyAlignment="1">
      <alignment horizontal="center" vertical="center"/>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0" xfId="0" applyBorder="1" applyAlignment="1">
      <alignment horizontal="center" vertical="center"/>
    </xf>
    <xf numFmtId="0" fontId="0" fillId="0" borderId="10" xfId="0" applyBorder="1" applyAlignment="1" applyProtection="1">
      <alignment horizontal="center" vertical="center"/>
      <protection locked="0"/>
    </xf>
    <xf numFmtId="43" fontId="0" fillId="0" borderId="10" xfId="17" applyFont="1" applyBorder="1" applyAlignment="1" applyProtection="1">
      <alignment horizontal="center" vertical="center"/>
      <protection locked="0"/>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illares 4" xfId="17"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A2" zoomScaleNormal="100" workbookViewId="0">
      <selection activeCell="A14" sqref="A14"/>
    </sheetView>
  </sheetViews>
  <sheetFormatPr baseColWidth="10" defaultColWidth="12" defaultRowHeight="10.199999999999999" x14ac:dyDescent="0.2"/>
  <cols>
    <col min="1" max="1" width="17.7109375" style="26" customWidth="1"/>
    <col min="2" max="3" width="17" style="27" customWidth="1"/>
    <col min="4" max="4" width="58.42578125" style="27" customWidth="1"/>
    <col min="5" max="5" width="37" style="27" customWidth="1"/>
    <col min="6" max="6" width="61.42578125" style="27" customWidth="1"/>
    <col min="7" max="11" width="17" style="28" customWidth="1"/>
    <col min="12" max="13" width="17" style="23" customWidth="1"/>
    <col min="14" max="14" width="44.140625" style="23" customWidth="1"/>
    <col min="15" max="15" width="44" style="23" customWidth="1"/>
    <col min="16" max="16" width="19.7109375" style="23" customWidth="1"/>
    <col min="17" max="18" width="42.7109375" style="23" customWidth="1"/>
    <col min="19" max="20" width="12" style="23"/>
    <col min="21" max="21" width="10.42578125" style="23" bestFit="1" customWidth="1"/>
    <col min="22" max="22" width="12" style="23"/>
    <col min="23" max="23" width="13" style="23" bestFit="1" customWidth="1"/>
    <col min="24" max="24" width="14.42578125" style="22" customWidth="1"/>
  </cols>
  <sheetData>
    <row r="1" spans="1:24" ht="60" customHeight="1" x14ac:dyDescent="0.2">
      <c r="A1" s="73" t="s">
        <v>144</v>
      </c>
      <c r="B1" s="74"/>
      <c r="C1" s="74"/>
      <c r="D1" s="74"/>
      <c r="E1" s="74"/>
      <c r="F1" s="74"/>
      <c r="G1" s="74"/>
      <c r="H1" s="74"/>
      <c r="I1" s="74"/>
      <c r="J1" s="74"/>
      <c r="K1" s="74"/>
      <c r="L1" s="74"/>
      <c r="M1" s="74"/>
      <c r="N1" s="74"/>
      <c r="O1" s="74"/>
      <c r="P1" s="74"/>
      <c r="Q1" s="74"/>
      <c r="R1" s="74"/>
      <c r="S1" s="74"/>
      <c r="T1" s="74"/>
      <c r="U1" s="74"/>
      <c r="V1" s="74"/>
      <c r="W1" s="74"/>
      <c r="X1" s="75"/>
    </row>
    <row r="2" spans="1:24" ht="11.25" customHeight="1" x14ac:dyDescent="0.2">
      <c r="A2" s="15" t="s">
        <v>85</v>
      </c>
      <c r="B2" s="15"/>
      <c r="C2" s="15"/>
      <c r="D2" s="15"/>
      <c r="E2" s="15"/>
      <c r="F2" s="15"/>
      <c r="G2" s="21" t="s">
        <v>2</v>
      </c>
      <c r="H2" s="21"/>
      <c r="I2" s="21"/>
      <c r="J2" s="21"/>
      <c r="K2" s="21"/>
      <c r="L2" s="16" t="s">
        <v>72</v>
      </c>
      <c r="M2" s="16"/>
      <c r="N2" s="16"/>
      <c r="O2" s="17" t="s">
        <v>73</v>
      </c>
      <c r="P2" s="17"/>
      <c r="Q2" s="17"/>
      <c r="R2" s="17"/>
      <c r="S2" s="17"/>
      <c r="T2" s="17"/>
      <c r="U2" s="62"/>
      <c r="V2" s="18" t="s">
        <v>55</v>
      </c>
      <c r="W2" s="18"/>
      <c r="X2" s="18"/>
    </row>
    <row r="3" spans="1:24" ht="54.75" customHeight="1" thickBot="1" x14ac:dyDescent="0.25">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9" t="s">
        <v>54</v>
      </c>
      <c r="W3" s="20" t="s">
        <v>31</v>
      </c>
      <c r="X3" s="20" t="s">
        <v>71</v>
      </c>
    </row>
    <row r="4" spans="1:24" ht="20.399999999999999" x14ac:dyDescent="0.2">
      <c r="A4" s="72" t="s">
        <v>87</v>
      </c>
      <c r="B4" s="72" t="s">
        <v>88</v>
      </c>
      <c r="C4" s="70">
        <v>1425700000</v>
      </c>
      <c r="D4" s="70" t="s">
        <v>89</v>
      </c>
      <c r="E4" s="66">
        <v>223</v>
      </c>
      <c r="F4" s="68" t="s">
        <v>90</v>
      </c>
      <c r="G4" s="64">
        <v>2670000</v>
      </c>
      <c r="H4" s="64">
        <f>2670000+1846100.98</f>
        <v>4516100.9800000004</v>
      </c>
      <c r="I4" s="64">
        <v>3919656.34</v>
      </c>
      <c r="J4" s="64">
        <v>3919656.34</v>
      </c>
      <c r="K4" s="64">
        <v>3919656.34</v>
      </c>
      <c r="L4" s="66" t="s">
        <v>91</v>
      </c>
      <c r="M4" s="29" t="s">
        <v>92</v>
      </c>
      <c r="N4" s="30" t="s">
        <v>93</v>
      </c>
      <c r="O4" s="31" t="s">
        <v>94</v>
      </c>
      <c r="P4" s="32" t="s">
        <v>92</v>
      </c>
      <c r="Q4" s="31" t="s">
        <v>95</v>
      </c>
      <c r="R4" s="33" t="s">
        <v>96</v>
      </c>
      <c r="S4" s="34">
        <v>5.0000000000000001E-3</v>
      </c>
      <c r="T4" s="34">
        <v>5.0000000000000001E-3</v>
      </c>
      <c r="U4" s="63">
        <f>(K4/H4)*50</f>
        <v>43.396464753097696</v>
      </c>
      <c r="V4" s="35">
        <v>62.31</v>
      </c>
      <c r="W4" s="35">
        <v>62.31</v>
      </c>
      <c r="X4" s="36" t="s">
        <v>97</v>
      </c>
    </row>
    <row r="5" spans="1:24" ht="20.399999999999999" x14ac:dyDescent="0.2">
      <c r="A5" s="72"/>
      <c r="B5" s="72"/>
      <c r="C5" s="76"/>
      <c r="D5" s="76"/>
      <c r="E5" s="77"/>
      <c r="F5" s="78"/>
      <c r="G5" s="79"/>
      <c r="H5" s="79"/>
      <c r="I5" s="79"/>
      <c r="J5" s="79"/>
      <c r="K5" s="79"/>
      <c r="L5" s="77"/>
      <c r="M5" s="37" t="s">
        <v>98</v>
      </c>
      <c r="N5" s="38" t="s">
        <v>99</v>
      </c>
      <c r="O5" s="31" t="s">
        <v>100</v>
      </c>
      <c r="P5" s="39" t="s">
        <v>98</v>
      </c>
      <c r="Q5" s="31" t="s">
        <v>101</v>
      </c>
      <c r="R5" s="33" t="s">
        <v>102</v>
      </c>
      <c r="S5" s="40">
        <v>0.01</v>
      </c>
      <c r="T5" s="40">
        <v>0.01</v>
      </c>
      <c r="U5" s="63">
        <f>(K4/H4)*1</f>
        <v>0.86792929506195393</v>
      </c>
      <c r="V5" s="35">
        <v>14558.15</v>
      </c>
      <c r="W5" s="35">
        <v>0</v>
      </c>
      <c r="X5" s="36" t="s">
        <v>97</v>
      </c>
    </row>
    <row r="6" spans="1:24" ht="30.6" x14ac:dyDescent="0.2">
      <c r="A6" s="72"/>
      <c r="B6" s="72"/>
      <c r="C6" s="76"/>
      <c r="D6" s="76"/>
      <c r="E6" s="77"/>
      <c r="F6" s="78"/>
      <c r="G6" s="79"/>
      <c r="H6" s="79"/>
      <c r="I6" s="79"/>
      <c r="J6" s="79"/>
      <c r="K6" s="79"/>
      <c r="L6" s="77"/>
      <c r="M6" s="37" t="s">
        <v>103</v>
      </c>
      <c r="N6" s="38" t="s">
        <v>104</v>
      </c>
      <c r="O6" s="31" t="s">
        <v>105</v>
      </c>
      <c r="P6" s="39" t="s">
        <v>103</v>
      </c>
      <c r="Q6" s="31" t="s">
        <v>106</v>
      </c>
      <c r="R6" s="33" t="s">
        <v>107</v>
      </c>
      <c r="S6" s="40">
        <v>0.02</v>
      </c>
      <c r="T6" s="40">
        <v>0.02</v>
      </c>
      <c r="U6" s="63">
        <f>(V6/W6)*100</f>
        <v>2.8169014084507045</v>
      </c>
      <c r="V6" s="35">
        <v>20</v>
      </c>
      <c r="W6" s="35">
        <v>710</v>
      </c>
      <c r="X6" s="36" t="s">
        <v>108</v>
      </c>
    </row>
    <row r="7" spans="1:24" ht="21" thickBot="1" x14ac:dyDescent="0.25">
      <c r="A7" s="72"/>
      <c r="B7" s="72"/>
      <c r="C7" s="71"/>
      <c r="D7" s="71"/>
      <c r="E7" s="67"/>
      <c r="F7" s="69"/>
      <c r="G7" s="65"/>
      <c r="H7" s="65"/>
      <c r="I7" s="65"/>
      <c r="J7" s="65"/>
      <c r="K7" s="65"/>
      <c r="L7" s="67"/>
      <c r="M7" s="37" t="s">
        <v>109</v>
      </c>
      <c r="N7" s="38" t="s">
        <v>110</v>
      </c>
      <c r="O7" s="31" t="s">
        <v>111</v>
      </c>
      <c r="P7" s="39" t="s">
        <v>109</v>
      </c>
      <c r="Q7" s="44" t="s">
        <v>112</v>
      </c>
      <c r="R7" s="33" t="s">
        <v>113</v>
      </c>
      <c r="S7" s="40">
        <v>1</v>
      </c>
      <c r="T7" s="40">
        <v>1</v>
      </c>
      <c r="U7" s="63">
        <f>(V7/W7)*100</f>
        <v>90.158730158730165</v>
      </c>
      <c r="V7" s="61">
        <v>284</v>
      </c>
      <c r="W7" s="61">
        <v>315</v>
      </c>
      <c r="X7" s="45" t="s">
        <v>97</v>
      </c>
    </row>
    <row r="8" spans="1:24" ht="30.6" x14ac:dyDescent="0.2">
      <c r="A8" s="72" t="s">
        <v>87</v>
      </c>
      <c r="B8" s="70" t="s">
        <v>88</v>
      </c>
      <c r="C8" s="70">
        <v>1425700000</v>
      </c>
      <c r="D8" s="70" t="s">
        <v>114</v>
      </c>
      <c r="E8" s="66">
        <v>223</v>
      </c>
      <c r="F8" s="68" t="s">
        <v>115</v>
      </c>
      <c r="G8" s="64">
        <f>1000000+2715000</f>
        <v>3715000</v>
      </c>
      <c r="H8" s="64">
        <v>0</v>
      </c>
      <c r="I8" s="64">
        <v>0</v>
      </c>
      <c r="J8" s="64">
        <v>0</v>
      </c>
      <c r="K8" s="64">
        <v>0</v>
      </c>
      <c r="L8" s="66" t="s">
        <v>91</v>
      </c>
      <c r="M8" s="29" t="s">
        <v>116</v>
      </c>
      <c r="N8" s="46" t="s">
        <v>117</v>
      </c>
      <c r="O8" s="47" t="s">
        <v>118</v>
      </c>
      <c r="P8" s="32" t="s">
        <v>116</v>
      </c>
      <c r="Q8" s="31" t="s">
        <v>119</v>
      </c>
      <c r="R8" s="33" t="s">
        <v>120</v>
      </c>
      <c r="S8" s="40">
        <v>1</v>
      </c>
      <c r="T8" s="40">
        <v>1</v>
      </c>
      <c r="U8" s="63">
        <f t="shared" ref="U8:U12" si="0">(V8/W8)*100</f>
        <v>100</v>
      </c>
      <c r="V8" s="35">
        <v>1167</v>
      </c>
      <c r="W8" s="35">
        <v>1167</v>
      </c>
      <c r="X8" s="36" t="s">
        <v>97</v>
      </c>
    </row>
    <row r="9" spans="1:24" ht="21" thickBot="1" x14ac:dyDescent="0.25">
      <c r="A9" s="72"/>
      <c r="B9" s="71"/>
      <c r="C9" s="71"/>
      <c r="D9" s="71"/>
      <c r="E9" s="67"/>
      <c r="F9" s="69"/>
      <c r="G9" s="65"/>
      <c r="H9" s="65"/>
      <c r="I9" s="65"/>
      <c r="J9" s="65"/>
      <c r="K9" s="65"/>
      <c r="L9" s="67"/>
      <c r="M9" s="48" t="s">
        <v>98</v>
      </c>
      <c r="N9" s="49" t="s">
        <v>121</v>
      </c>
      <c r="O9" s="50" t="s">
        <v>122</v>
      </c>
      <c r="P9" s="51" t="s">
        <v>98</v>
      </c>
      <c r="Q9" s="44" t="s">
        <v>123</v>
      </c>
      <c r="R9" s="33" t="s">
        <v>124</v>
      </c>
      <c r="S9" s="40">
        <v>0.01</v>
      </c>
      <c r="T9" s="40">
        <v>0.01</v>
      </c>
      <c r="U9" s="63">
        <f t="shared" si="0"/>
        <v>33.333333333333329</v>
      </c>
      <c r="V9" s="35">
        <v>1</v>
      </c>
      <c r="W9" s="35">
        <v>3</v>
      </c>
      <c r="X9" s="36" t="s">
        <v>97</v>
      </c>
    </row>
    <row r="10" spans="1:24" ht="30.6" x14ac:dyDescent="0.2">
      <c r="A10" s="68" t="s">
        <v>87</v>
      </c>
      <c r="B10" s="70" t="s">
        <v>88</v>
      </c>
      <c r="C10" s="70">
        <v>1425700000</v>
      </c>
      <c r="D10" s="70" t="s">
        <v>125</v>
      </c>
      <c r="E10" s="66">
        <v>223</v>
      </c>
      <c r="F10" s="68" t="s">
        <v>126</v>
      </c>
      <c r="G10" s="64">
        <v>11500000</v>
      </c>
      <c r="H10" s="64">
        <v>0</v>
      </c>
      <c r="I10" s="64">
        <v>0</v>
      </c>
      <c r="J10" s="64">
        <v>0</v>
      </c>
      <c r="K10" s="64">
        <v>0</v>
      </c>
      <c r="L10" s="66" t="s">
        <v>91</v>
      </c>
      <c r="M10" s="29" t="s">
        <v>127</v>
      </c>
      <c r="N10" s="46" t="s">
        <v>128</v>
      </c>
      <c r="O10" s="47" t="s">
        <v>111</v>
      </c>
      <c r="P10" s="52" t="s">
        <v>127</v>
      </c>
      <c r="Q10" s="31" t="s">
        <v>129</v>
      </c>
      <c r="R10" s="33" t="s">
        <v>130</v>
      </c>
      <c r="S10" s="40">
        <v>1</v>
      </c>
      <c r="T10" s="40">
        <v>1</v>
      </c>
      <c r="U10" s="63">
        <f t="shared" si="0"/>
        <v>27.815866797257588</v>
      </c>
      <c r="V10" s="35">
        <v>284</v>
      </c>
      <c r="W10" s="35">
        <v>1021</v>
      </c>
      <c r="X10" s="36" t="s">
        <v>97</v>
      </c>
    </row>
    <row r="11" spans="1:24" ht="30.6" x14ac:dyDescent="0.2">
      <c r="A11" s="69"/>
      <c r="B11" s="71"/>
      <c r="C11" s="71"/>
      <c r="D11" s="71"/>
      <c r="E11" s="67"/>
      <c r="F11" s="69"/>
      <c r="G11" s="65"/>
      <c r="H11" s="65"/>
      <c r="I11" s="65"/>
      <c r="J11" s="65"/>
      <c r="K11" s="65"/>
      <c r="L11" s="67"/>
      <c r="M11" s="48" t="s">
        <v>98</v>
      </c>
      <c r="N11" s="49" t="s">
        <v>131</v>
      </c>
      <c r="O11" s="50" t="s">
        <v>132</v>
      </c>
      <c r="P11" s="53" t="s">
        <v>98</v>
      </c>
      <c r="Q11" s="31" t="s">
        <v>133</v>
      </c>
      <c r="R11" s="33" t="s">
        <v>134</v>
      </c>
      <c r="S11" s="40">
        <v>1</v>
      </c>
      <c r="T11" s="40">
        <v>1</v>
      </c>
      <c r="U11" s="63">
        <f t="shared" si="0"/>
        <v>20</v>
      </c>
      <c r="V11" s="35">
        <v>10</v>
      </c>
      <c r="W11" s="35">
        <v>50</v>
      </c>
      <c r="X11" s="36" t="s">
        <v>97</v>
      </c>
    </row>
    <row r="12" spans="1:24" ht="20.399999999999999" x14ac:dyDescent="0.2">
      <c r="A12" s="54" t="s">
        <v>135</v>
      </c>
      <c r="B12" s="55" t="s">
        <v>136</v>
      </c>
      <c r="C12" s="41">
        <v>1425700000</v>
      </c>
      <c r="D12" s="41" t="s">
        <v>137</v>
      </c>
      <c r="E12" s="42">
        <v>223</v>
      </c>
      <c r="F12" s="43" t="s">
        <v>138</v>
      </c>
      <c r="G12" s="56">
        <v>0</v>
      </c>
      <c r="H12" s="56">
        <v>3201410.2</v>
      </c>
      <c r="I12" s="56">
        <v>3201410.2</v>
      </c>
      <c r="J12" s="56">
        <v>3201410.2</v>
      </c>
      <c r="K12" s="56">
        <v>3201410.2</v>
      </c>
      <c r="L12" s="57"/>
      <c r="M12" s="48" t="s">
        <v>103</v>
      </c>
      <c r="N12" s="49" t="s">
        <v>139</v>
      </c>
      <c r="O12" s="50" t="s">
        <v>140</v>
      </c>
      <c r="P12" s="53" t="s">
        <v>103</v>
      </c>
      <c r="Q12" s="31" t="s">
        <v>141</v>
      </c>
      <c r="R12" s="33" t="s">
        <v>142</v>
      </c>
      <c r="S12" s="40">
        <v>1</v>
      </c>
      <c r="T12" s="40">
        <v>1</v>
      </c>
      <c r="U12" s="63">
        <f t="shared" si="0"/>
        <v>88.327674023769092</v>
      </c>
      <c r="V12" s="35">
        <v>6243</v>
      </c>
      <c r="W12" s="35">
        <v>7068</v>
      </c>
      <c r="X12" s="36" t="s">
        <v>97</v>
      </c>
    </row>
    <row r="13" spans="1:24" x14ac:dyDescent="0.2">
      <c r="A13" s="58"/>
      <c r="B13" s="59"/>
      <c r="D13" s="26"/>
      <c r="E13" s="26"/>
      <c r="L13" s="22"/>
      <c r="M13" s="22"/>
      <c r="N13" s="22"/>
      <c r="O13" s="22"/>
      <c r="P13" s="22"/>
      <c r="Q13" s="25"/>
      <c r="R13" s="25"/>
    </row>
    <row r="14" spans="1:24" ht="17.399999999999999" x14ac:dyDescent="0.2">
      <c r="A14" s="60" t="s">
        <v>143</v>
      </c>
      <c r="D14" s="26"/>
      <c r="E14" s="26"/>
      <c r="L14" s="22"/>
      <c r="M14" s="22"/>
      <c r="N14" s="22"/>
      <c r="O14" s="22"/>
      <c r="P14" s="22"/>
      <c r="Q14" s="24"/>
      <c r="R14" s="24"/>
    </row>
    <row r="15" spans="1:24" x14ac:dyDescent="0.2">
      <c r="D15" s="26"/>
      <c r="E15" s="26"/>
      <c r="L15" s="22"/>
      <c r="M15" s="22"/>
      <c r="N15" s="22"/>
      <c r="O15" s="22"/>
      <c r="P15" s="22"/>
      <c r="Q15" s="24"/>
      <c r="R15" s="24"/>
    </row>
    <row r="16" spans="1:24" x14ac:dyDescent="0.2">
      <c r="D16" s="26"/>
      <c r="E16" s="26"/>
      <c r="L16" s="22"/>
      <c r="M16" s="22"/>
      <c r="N16" s="22"/>
      <c r="O16" s="22"/>
      <c r="P16" s="22"/>
      <c r="Q16" s="24"/>
      <c r="R16" s="24"/>
    </row>
    <row r="17" spans="4:18" x14ac:dyDescent="0.2">
      <c r="D17" s="26"/>
      <c r="E17" s="26"/>
      <c r="L17" s="22"/>
      <c r="M17" s="22"/>
      <c r="N17" s="22"/>
      <c r="O17" s="22"/>
      <c r="P17" s="22"/>
      <c r="Q17" s="24"/>
      <c r="R17" s="24"/>
    </row>
    <row r="18" spans="4:18" x14ac:dyDescent="0.2">
      <c r="D18" s="26"/>
      <c r="E18" s="26"/>
      <c r="L18" s="22"/>
      <c r="M18" s="22"/>
      <c r="N18" s="22"/>
      <c r="O18" s="22"/>
      <c r="P18" s="22"/>
      <c r="Q18" s="24"/>
      <c r="R18" s="24"/>
    </row>
    <row r="19" spans="4:18" x14ac:dyDescent="0.2">
      <c r="D19" s="26"/>
      <c r="E19" s="26"/>
      <c r="L19" s="22"/>
      <c r="M19" s="22"/>
      <c r="N19" s="22"/>
      <c r="O19" s="22"/>
      <c r="P19" s="22"/>
      <c r="Q19" s="24"/>
      <c r="R19" s="24"/>
    </row>
    <row r="20" spans="4:18" x14ac:dyDescent="0.2">
      <c r="D20" s="26"/>
      <c r="E20" s="26"/>
      <c r="L20" s="22"/>
      <c r="M20" s="22"/>
      <c r="N20" s="22"/>
      <c r="O20" s="22"/>
      <c r="P20" s="22"/>
      <c r="Q20" s="24"/>
      <c r="R20" s="24"/>
    </row>
    <row r="21" spans="4:18" x14ac:dyDescent="0.2">
      <c r="D21" s="26"/>
      <c r="E21" s="26"/>
      <c r="L21" s="22"/>
      <c r="M21" s="22"/>
      <c r="N21" s="22"/>
      <c r="O21" s="22"/>
      <c r="P21" s="22"/>
      <c r="Q21" s="24"/>
      <c r="R21" s="24"/>
    </row>
    <row r="22" spans="4:18" x14ac:dyDescent="0.2">
      <c r="D22" s="26"/>
      <c r="E22" s="26"/>
      <c r="L22" s="22"/>
      <c r="M22" s="22"/>
      <c r="N22" s="22"/>
      <c r="O22" s="22"/>
      <c r="P22" s="22"/>
      <c r="Q22" s="24"/>
      <c r="R22" s="24"/>
    </row>
    <row r="23" spans="4:18" x14ac:dyDescent="0.2">
      <c r="D23" s="26"/>
      <c r="E23" s="26"/>
    </row>
    <row r="24" spans="4:18" x14ac:dyDescent="0.2">
      <c r="D24" s="26"/>
      <c r="E24" s="26"/>
    </row>
    <row r="25" spans="4:18" x14ac:dyDescent="0.2">
      <c r="D25" s="26"/>
      <c r="E25" s="26"/>
    </row>
    <row r="26" spans="4:18" x14ac:dyDescent="0.2">
      <c r="D26" s="26"/>
      <c r="E26" s="26"/>
    </row>
    <row r="27" spans="4:18" x14ac:dyDescent="0.2">
      <c r="D27" s="26"/>
      <c r="E27" s="26"/>
    </row>
    <row r="28" spans="4:18" x14ac:dyDescent="0.2">
      <c r="D28" s="26"/>
      <c r="E28" s="26"/>
    </row>
    <row r="29" spans="4:18" x14ac:dyDescent="0.2">
      <c r="D29" s="26"/>
      <c r="E29" s="26"/>
    </row>
    <row r="30" spans="4:18" x14ac:dyDescent="0.2">
      <c r="D30" s="26"/>
      <c r="E30" s="26"/>
    </row>
    <row r="31" spans="4:18" x14ac:dyDescent="0.2">
      <c r="D31" s="26"/>
      <c r="E31" s="26"/>
    </row>
    <row r="32" spans="4:18" x14ac:dyDescent="0.2">
      <c r="D32" s="26"/>
      <c r="E32" s="26"/>
    </row>
    <row r="33" spans="4:5" x14ac:dyDescent="0.2">
      <c r="D33" s="26"/>
      <c r="E33" s="26"/>
    </row>
    <row r="34" spans="4:5" x14ac:dyDescent="0.2">
      <c r="D34" s="26"/>
      <c r="E34" s="26"/>
    </row>
    <row r="35" spans="4:5" x14ac:dyDescent="0.2">
      <c r="D35" s="26"/>
      <c r="E35" s="26"/>
    </row>
  </sheetData>
  <mergeCells count="37">
    <mergeCell ref="A1:X1"/>
    <mergeCell ref="A4:A7"/>
    <mergeCell ref="B4:B7"/>
    <mergeCell ref="C4:C7"/>
    <mergeCell ref="D4:D7"/>
    <mergeCell ref="E4:E7"/>
    <mergeCell ref="F4:F7"/>
    <mergeCell ref="G4:G7"/>
    <mergeCell ref="H4:H7"/>
    <mergeCell ref="I4:I7"/>
    <mergeCell ref="J4:J7"/>
    <mergeCell ref="K4:K7"/>
    <mergeCell ref="L4:L7"/>
    <mergeCell ref="H8:H9"/>
    <mergeCell ref="I8:I9"/>
    <mergeCell ref="J8:J9"/>
    <mergeCell ref="A8:A9"/>
    <mergeCell ref="B8:B9"/>
    <mergeCell ref="C8:C9"/>
    <mergeCell ref="D8:D9"/>
    <mergeCell ref="E8:E9"/>
    <mergeCell ref="K8:K9"/>
    <mergeCell ref="L8:L9"/>
    <mergeCell ref="A10:A11"/>
    <mergeCell ref="B10:B11"/>
    <mergeCell ref="C10:C11"/>
    <mergeCell ref="D10:D11"/>
    <mergeCell ref="E10:E11"/>
    <mergeCell ref="F10:F11"/>
    <mergeCell ref="G10:G11"/>
    <mergeCell ref="H10:H11"/>
    <mergeCell ref="I10:I11"/>
    <mergeCell ref="J10:J11"/>
    <mergeCell ref="K10:K11"/>
    <mergeCell ref="L10:L11"/>
    <mergeCell ref="F8:F9"/>
    <mergeCell ref="G8:G9"/>
  </mergeCells>
  <pageMargins left="0.70866141732283472" right="0.70866141732283472" top="0.74803149606299213" bottom="0.74803149606299213" header="0.31496062992125984" footer="0.31496062992125984"/>
  <pageSetup paperSize="5" scale="85" fitToWidth="2"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75</v>
      </c>
    </row>
    <row r="4" spans="1:2" ht="31.2" x14ac:dyDescent="0.2">
      <c r="A4" s="2" t="s">
        <v>79</v>
      </c>
      <c r="B4" s="2" t="s">
        <v>0</v>
      </c>
    </row>
    <row r="5" spans="1:2" ht="46.8" x14ac:dyDescent="0.2">
      <c r="A5" s="9">
        <v>1</v>
      </c>
      <c r="B5" s="1" t="s">
        <v>76</v>
      </c>
    </row>
    <row r="6" spans="1:2" ht="46.8" x14ac:dyDescent="0.2">
      <c r="A6" s="9">
        <v>2</v>
      </c>
      <c r="B6" s="1" t="s">
        <v>77</v>
      </c>
    </row>
    <row r="7" spans="1:2" ht="31.2" x14ac:dyDescent="0.2">
      <c r="A7" s="9">
        <v>3</v>
      </c>
      <c r="B7" s="1" t="s">
        <v>80</v>
      </c>
    </row>
    <row r="8" spans="1:2" ht="62.4" x14ac:dyDescent="0.2">
      <c r="A8" s="9">
        <v>4</v>
      </c>
      <c r="B8" s="1" t="s">
        <v>78</v>
      </c>
    </row>
    <row r="9" spans="1:2" ht="15.6" x14ac:dyDescent="0.2">
      <c r="A9" s="9">
        <v>5</v>
      </c>
      <c r="B9" s="1" t="s">
        <v>56</v>
      </c>
    </row>
    <row r="10" spans="1:2" ht="78" x14ac:dyDescent="0.2">
      <c r="A10" s="9">
        <v>6</v>
      </c>
      <c r="B10" s="1" t="s">
        <v>74</v>
      </c>
    </row>
    <row r="11" spans="1:2" ht="78" x14ac:dyDescent="0.2">
      <c r="A11" s="9">
        <v>7</v>
      </c>
      <c r="B11" s="1" t="s">
        <v>62</v>
      </c>
    </row>
    <row r="12" spans="1:2" ht="78" x14ac:dyDescent="0.2">
      <c r="A12" s="9">
        <v>8</v>
      </c>
      <c r="B12" s="1" t="s">
        <v>64</v>
      </c>
    </row>
    <row r="13" spans="1:2" ht="78" x14ac:dyDescent="0.2">
      <c r="A13" s="9">
        <v>9</v>
      </c>
      <c r="B13" s="1" t="s">
        <v>63</v>
      </c>
    </row>
    <row r="14" spans="1:2" ht="78" x14ac:dyDescent="0.2">
      <c r="A14" s="9">
        <v>10</v>
      </c>
      <c r="B14" s="1" t="s">
        <v>65</v>
      </c>
    </row>
    <row r="15" spans="1:2" ht="15.6" x14ac:dyDescent="0.2">
      <c r="A15" s="9">
        <v>11</v>
      </c>
      <c r="B15" s="1" t="s">
        <v>81</v>
      </c>
    </row>
    <row r="16" spans="1:2" ht="15.6" x14ac:dyDescent="0.2">
      <c r="A16" s="9">
        <v>12</v>
      </c>
      <c r="B16" s="1" t="s">
        <v>66</v>
      </c>
    </row>
    <row r="17" spans="1:2" ht="15.6" x14ac:dyDescent="0.2">
      <c r="A17" s="9">
        <v>13</v>
      </c>
      <c r="B17" s="1" t="s">
        <v>67</v>
      </c>
    </row>
    <row r="18" spans="1:2" ht="62.4" x14ac:dyDescent="0.2">
      <c r="A18" s="9">
        <v>14</v>
      </c>
      <c r="B18" s="1" t="s">
        <v>82</v>
      </c>
    </row>
    <row r="19" spans="1:2" ht="15.6" x14ac:dyDescent="0.2">
      <c r="A19" s="9">
        <v>15</v>
      </c>
      <c r="B19" s="1" t="s">
        <v>57</v>
      </c>
    </row>
    <row r="20" spans="1:2" ht="15.6" x14ac:dyDescent="0.2">
      <c r="A20" s="9">
        <v>16</v>
      </c>
      <c r="B20" s="1" t="s">
        <v>58</v>
      </c>
    </row>
    <row r="21" spans="1:2" ht="15.6" x14ac:dyDescent="0.2">
      <c r="A21" s="9">
        <v>17</v>
      </c>
      <c r="B21" s="1" t="s">
        <v>68</v>
      </c>
    </row>
    <row r="22" spans="1:2" ht="15.6" x14ac:dyDescent="0.2">
      <c r="A22" s="9">
        <v>18</v>
      </c>
      <c r="B22" s="3" t="s">
        <v>59</v>
      </c>
    </row>
    <row r="23" spans="1:2" ht="15.6" x14ac:dyDescent="0.2">
      <c r="A23" s="9">
        <v>19</v>
      </c>
      <c r="B23" s="3" t="s">
        <v>60</v>
      </c>
    </row>
    <row r="24" spans="1:2" ht="15.6" x14ac:dyDescent="0.2">
      <c r="A24" s="9">
        <v>20</v>
      </c>
      <c r="B24" s="3" t="s">
        <v>61</v>
      </c>
    </row>
    <row r="25" spans="1:2" ht="15.6" x14ac:dyDescent="0.2">
      <c r="A25" s="9">
        <v>21</v>
      </c>
      <c r="B25" s="3" t="s">
        <v>69</v>
      </c>
    </row>
    <row r="26" spans="1:2" ht="15.6" x14ac:dyDescent="0.2">
      <c r="A26" s="9">
        <v>22</v>
      </c>
      <c r="B26" s="3" t="s">
        <v>70</v>
      </c>
    </row>
    <row r="27" spans="1:2" ht="31.2"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8" t="s">
        <v>3</v>
      </c>
      <c r="B1" s="8" t="s">
        <v>32</v>
      </c>
      <c r="C1" s="7" t="s">
        <v>27</v>
      </c>
      <c r="D1" s="6"/>
    </row>
    <row r="2" spans="1:4" ht="11.4" x14ac:dyDescent="0.2">
      <c r="A2" s="8" t="s">
        <v>4</v>
      </c>
      <c r="B2" s="8" t="s">
        <v>51</v>
      </c>
      <c r="C2" s="7" t="s">
        <v>28</v>
      </c>
      <c r="D2" s="6"/>
    </row>
    <row r="3" spans="1:4" ht="11.4" x14ac:dyDescent="0.2">
      <c r="A3" s="8" t="s">
        <v>5</v>
      </c>
      <c r="B3" s="8" t="s">
        <v>52</v>
      </c>
      <c r="C3" s="7" t="s">
        <v>29</v>
      </c>
      <c r="D3" s="6"/>
    </row>
    <row r="4" spans="1:4" ht="11.4" x14ac:dyDescent="0.2">
      <c r="A4" s="8" t="s">
        <v>6</v>
      </c>
      <c r="B4" s="8" t="s">
        <v>53</v>
      </c>
      <c r="C4" s="7" t="s">
        <v>30</v>
      </c>
      <c r="D4" s="6"/>
    </row>
    <row r="5" spans="1:4" ht="11.4" x14ac:dyDescent="0.2">
      <c r="A5" s="8" t="s">
        <v>7</v>
      </c>
      <c r="B5" s="5"/>
      <c r="D5" s="6"/>
    </row>
    <row r="6" spans="1:4" ht="11.4" x14ac:dyDescent="0.2">
      <c r="A6" s="8" t="s">
        <v>8</v>
      </c>
      <c r="B6" s="5"/>
      <c r="D6" s="6"/>
    </row>
    <row r="7" spans="1:4" ht="11.4" x14ac:dyDescent="0.2">
      <c r="A7" s="8" t="s">
        <v>9</v>
      </c>
      <c r="B7" s="5"/>
      <c r="D7" s="6"/>
    </row>
    <row r="8" spans="1:4" ht="11.4" x14ac:dyDescent="0.2">
      <c r="A8" s="8" t="s">
        <v>10</v>
      </c>
      <c r="B8" s="5"/>
      <c r="D8" s="6"/>
    </row>
    <row r="9" spans="1:4" ht="12" customHeight="1" x14ac:dyDescent="0.2">
      <c r="A9" s="8" t="s">
        <v>11</v>
      </c>
      <c r="B9" s="5"/>
      <c r="D9" s="6"/>
    </row>
    <row r="10" spans="1:4" ht="11.4" x14ac:dyDescent="0.2">
      <c r="A10" s="8" t="s">
        <v>12</v>
      </c>
      <c r="B10" s="5"/>
      <c r="D10" s="6"/>
    </row>
    <row r="11" spans="1:4" ht="11.4" x14ac:dyDescent="0.2">
      <c r="A11" s="8" t="s">
        <v>13</v>
      </c>
      <c r="B11" s="5"/>
      <c r="D11" s="6"/>
    </row>
    <row r="12" spans="1:4" ht="11.4" x14ac:dyDescent="0.2">
      <c r="A12" s="8" t="s">
        <v>14</v>
      </c>
      <c r="B12" s="5"/>
      <c r="D12" s="6"/>
    </row>
    <row r="13" spans="1:4" ht="11.4" x14ac:dyDescent="0.2">
      <c r="A13" s="8" t="s">
        <v>15</v>
      </c>
      <c r="B13" s="5"/>
      <c r="D13" s="6"/>
    </row>
    <row r="14" spans="1:4" ht="11.4" x14ac:dyDescent="0.2">
      <c r="A14" s="8" t="s">
        <v>16</v>
      </c>
      <c r="B14" s="5"/>
      <c r="D14" s="6"/>
    </row>
    <row r="15" spans="1:4" ht="11.4" x14ac:dyDescent="0.2">
      <c r="A15" s="8" t="s">
        <v>17</v>
      </c>
      <c r="B15" s="5"/>
      <c r="D15" s="6"/>
    </row>
    <row r="16" spans="1:4" ht="11.4" x14ac:dyDescent="0.2">
      <c r="A16" s="8" t="s">
        <v>18</v>
      </c>
      <c r="B16" s="5"/>
      <c r="D16" s="6"/>
    </row>
    <row r="17" spans="1:5" ht="11.4" x14ac:dyDescent="0.2">
      <c r="A17" s="8" t="s">
        <v>19</v>
      </c>
      <c r="B17" s="5"/>
      <c r="D17" s="6"/>
    </row>
    <row r="18" spans="1:5" ht="11.4" x14ac:dyDescent="0.2">
      <c r="A18" s="8" t="s">
        <v>20</v>
      </c>
      <c r="B18" s="5"/>
      <c r="D18" s="6"/>
    </row>
    <row r="19" spans="1:5" ht="11.4" x14ac:dyDescent="0.2">
      <c r="A19" s="8" t="s">
        <v>21</v>
      </c>
      <c r="B19" s="5"/>
      <c r="D19" s="6"/>
    </row>
    <row r="20" spans="1:5" ht="11.4" x14ac:dyDescent="0.2">
      <c r="A20" s="8" t="s">
        <v>22</v>
      </c>
      <c r="B20" s="5"/>
      <c r="D20" s="6"/>
    </row>
    <row r="21" spans="1:5" ht="11.4" x14ac:dyDescent="0.2">
      <c r="A21" s="8" t="s">
        <v>23</v>
      </c>
      <c r="B21" s="5"/>
      <c r="E21" s="6"/>
    </row>
    <row r="22" spans="1:5" ht="11.4" x14ac:dyDescent="0.2">
      <c r="A22" s="8" t="s">
        <v>24</v>
      </c>
      <c r="B22" s="5"/>
      <c r="E22" s="6"/>
    </row>
    <row r="23" spans="1:5" ht="11.4"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MARIA DE LA LUZ CARACHEO ACOSTA</cp:lastModifiedBy>
  <cp:lastPrinted>2025-11-25T15:37:18Z</cp:lastPrinted>
  <dcterms:created xsi:type="dcterms:W3CDTF">2014-10-22T05:35:08Z</dcterms:created>
  <dcterms:modified xsi:type="dcterms:W3CDTF">2025-11-25T15:49:50Z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